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B8" i="1"/>
  <c r="C13" i="5"/>
  <c r="E9" i="4"/>
  <c r="C10" i="5"/>
  <c r="C14" s="1"/>
  <c r="G9" i="4"/>
  <c r="G10" s="1"/>
  <c r="D10" i="6" s="1"/>
  <c r="G9" i="2"/>
  <c r="G10" s="1"/>
  <c r="D9" i="6" s="1"/>
  <c r="E8" i="1" l="1"/>
  <c r="C15" i="5" s="1"/>
  <c r="C16" s="1"/>
  <c r="D11" i="6" s="1"/>
  <c r="D8"/>
  <c r="D12" l="1"/>
  <c r="D14" s="1"/>
  <c r="D16" s="1"/>
</calcChain>
</file>

<file path=xl/sharedStrings.xml><?xml version="1.0" encoding="utf-8"?>
<sst xmlns="http://schemas.openxmlformats.org/spreadsheetml/2006/main" count="75" uniqueCount="55">
  <si>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</si>
  <si>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</si>
  <si>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</si>
  <si>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</si>
  <si>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</si>
  <si>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</si>
  <si>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</si>
  <si>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</si>
  <si>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</si>
  <si>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</si>
  <si>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</si>
  <si>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</si>
  <si>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</si>
  <si>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</si>
  <si>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</si>
  <si>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</si>
  <si>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</si>
  <si>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</si>
  <si>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</si>
  <si>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</si>
  <si>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</si>
  <si>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</si>
  <si>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</si>
  <si>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</si>
  <si>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</si>
  <si>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</si>
  <si>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</si>
  <si>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</si>
  <si>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</si>
  <si>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</si>
  <si>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</si>
  <si>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</si>
  <si>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</si>
  <si>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</si>
  <si>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</si>
  <si>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</si>
  <si>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</si>
  <si>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</si>
  <si>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</si>
  <si>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</si>
  <si>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</si>
  <si>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</si>
  <si>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</si>
  <si>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</si>
  <si>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</si>
  <si>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</si>
  <si>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</si>
  <si>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</si>
  <si>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</si>
  <si>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</si>
  <si>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</si>
  <si>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</si>
  <si>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</si>
  <si>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Муз.центр</t>
  </si>
  <si>
    <t>Музыкальный руководитель Загуренко Н.Ю.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</si>
</sst>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E8" sqref="E8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7" t="s">
        <v>8</v>
      </c>
      <c r="B1" s="17"/>
      <c r="C1" s="17"/>
      <c r="D1" s="17"/>
      <c r="E1" s="17"/>
    </row>
    <row r="2" spans="1:5">
      <c r="A2" s="16" t="s">
        <v>7</v>
      </c>
      <c r="B2" s="16"/>
      <c r="C2" s="16"/>
      <c r="D2" s="16"/>
      <c r="E2" s="16"/>
    </row>
    <row r="3" spans="1:5">
      <c r="A3" s="16" t="s">
        <v>6</v>
      </c>
      <c r="B3" s="16"/>
      <c r="C3" s="16"/>
      <c r="D3" s="16"/>
      <c r="E3" s="16"/>
    </row>
    <row r="4" spans="1:5" ht="17.25" customHeight="1">
      <c r="A4" s="15" t="s">
        <v>5</v>
      </c>
      <c r="B4" s="15"/>
      <c r="C4" s="15"/>
      <c r="D4" s="15"/>
      <c r="E4" s="15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 ht="30">
      <c r="A8" s="7" t="s">
        <v>54</v>
      </c>
      <c r="B8" s="13">
        <f>(264659.53*1.302)/12</f>
        <v>28715.559005000003</v>
      </c>
      <c r="C8" s="14">
        <v>6048</v>
      </c>
      <c r="D8" s="14">
        <v>30</v>
      </c>
      <c r="E8" s="13">
        <f>(B8/C8)*D8</f>
        <v>142.43828871527779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G10" sqref="G10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9</v>
      </c>
      <c r="B4" s="16"/>
      <c r="C4" s="16"/>
      <c r="D4" s="16"/>
      <c r="E4" s="16"/>
      <c r="F4" s="16"/>
      <c r="G4" s="16"/>
    </row>
    <row r="5" spans="1:8">
      <c r="A5" s="15" t="s">
        <v>10</v>
      </c>
      <c r="B5" s="15"/>
      <c r="C5" s="15"/>
      <c r="D5" s="15"/>
      <c r="E5" s="15"/>
      <c r="F5" s="15"/>
      <c r="G5" s="15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4" t="s">
        <v>51</v>
      </c>
      <c r="C9" s="4" t="s">
        <v>18</v>
      </c>
      <c r="D9" s="4">
        <v>0</v>
      </c>
      <c r="E9" s="4">
        <v>30</v>
      </c>
      <c r="F9" s="4">
        <v>0</v>
      </c>
      <c r="G9" s="4">
        <f>D9*E9*F9</f>
        <v>0</v>
      </c>
    </row>
    <row r="10" spans="1:8">
      <c r="A10" s="18" t="s">
        <v>38</v>
      </c>
      <c r="B10" s="18"/>
      <c r="C10" s="18"/>
      <c r="D10" s="18"/>
      <c r="E10" s="18"/>
      <c r="F10" s="18"/>
      <c r="G10" s="4">
        <f>SUM(G9:G9)</f>
        <v>0</v>
      </c>
    </row>
  </sheetData>
  <mergeCells count="4">
    <mergeCell ref="A10:F10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C9" sqref="C9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6" t="s">
        <v>7</v>
      </c>
      <c r="B3" s="16"/>
      <c r="C3" s="16"/>
      <c r="D3" s="16"/>
      <c r="E3" s="16"/>
      <c r="F3" s="16"/>
      <c r="G3" s="16"/>
    </row>
    <row r="4" spans="1:8">
      <c r="A4" s="16" t="s">
        <v>19</v>
      </c>
      <c r="B4" s="16"/>
      <c r="C4" s="16"/>
      <c r="D4" s="16"/>
      <c r="E4" s="16"/>
      <c r="F4" s="16"/>
      <c r="G4" s="16"/>
    </row>
    <row r="5" spans="1:8">
      <c r="A5" s="15" t="s">
        <v>20</v>
      </c>
      <c r="B5" s="15"/>
      <c r="C5" s="15"/>
      <c r="D5" s="15"/>
      <c r="E5" s="15"/>
      <c r="F5" s="15"/>
      <c r="G5" s="15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53</v>
      </c>
      <c r="C9" s="11">
        <v>9559.7999999999993</v>
      </c>
      <c r="D9" s="4">
        <v>0</v>
      </c>
      <c r="E9" s="4">
        <f>(4.8*2)*242</f>
        <v>2323.1999999999998</v>
      </c>
      <c r="F9" s="4">
        <v>30</v>
      </c>
      <c r="G9" s="4">
        <f>(C9*D9*E9)/F9</f>
        <v>0</v>
      </c>
    </row>
    <row r="10" spans="1:8">
      <c r="A10" s="19" t="s">
        <v>38</v>
      </c>
      <c r="B10" s="19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6" t="s">
        <v>7</v>
      </c>
      <c r="B3" s="16"/>
      <c r="C3" s="16"/>
    </row>
    <row r="4" spans="1:4">
      <c r="A4" s="16" t="s">
        <v>27</v>
      </c>
      <c r="B4" s="16"/>
      <c r="C4" s="16"/>
    </row>
    <row r="5" spans="1:4">
      <c r="A5" s="15" t="s">
        <v>28</v>
      </c>
      <c r="B5" s="15"/>
      <c r="C5" s="15"/>
    </row>
    <row r="6" spans="1:4">
      <c r="A6" s="15" t="s">
        <v>29</v>
      </c>
      <c r="B6" s="15"/>
      <c r="C6" s="15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142.43828871527779</v>
      </c>
    </row>
    <row r="16" spans="1:4">
      <c r="A16" s="20" t="s">
        <v>38</v>
      </c>
      <c r="B16" s="20"/>
      <c r="C16" s="11">
        <f>(C14*C15)/8</f>
        <v>8.9664492928991386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8" sqref="D18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6" t="s">
        <v>7</v>
      </c>
      <c r="B1" s="16"/>
      <c r="C1" s="16"/>
      <c r="D1" s="16"/>
    </row>
    <row r="2" spans="1:4">
      <c r="A2" s="16" t="s">
        <v>27</v>
      </c>
      <c r="B2" s="16"/>
      <c r="C2" s="16"/>
      <c r="D2" s="16"/>
    </row>
    <row r="3" spans="1:4">
      <c r="A3" s="15" t="s">
        <v>28</v>
      </c>
      <c r="B3" s="15"/>
      <c r="C3" s="15"/>
      <c r="D3" s="15"/>
    </row>
    <row r="4" spans="1:4">
      <c r="A4" s="15" t="s">
        <v>29</v>
      </c>
      <c r="B4" s="15"/>
      <c r="C4" s="15"/>
      <c r="D4" s="15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142.43828871527779</v>
      </c>
    </row>
    <row r="9" spans="1:4">
      <c r="A9" s="4">
        <v>2</v>
      </c>
      <c r="B9" s="9" t="s">
        <v>16</v>
      </c>
      <c r="C9" s="4" t="s">
        <v>47</v>
      </c>
      <c r="D9" s="11">
        <f>МЗ!G10</f>
        <v>0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8.9664492928991386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151.40473800817693</v>
      </c>
    </row>
    <row r="13" spans="1:4">
      <c r="A13" s="4">
        <v>6</v>
      </c>
      <c r="B13" s="7" t="s">
        <v>43</v>
      </c>
      <c r="C13" s="4" t="s">
        <v>44</v>
      </c>
      <c r="D13" s="11">
        <v>20</v>
      </c>
    </row>
    <row r="14" spans="1:4">
      <c r="A14" s="4">
        <v>7</v>
      </c>
      <c r="B14" s="7" t="s">
        <v>45</v>
      </c>
      <c r="C14" s="4" t="s">
        <v>47</v>
      </c>
      <c r="D14" s="11">
        <f>D12*1.2</f>
        <v>181.68568560981231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20" t="s">
        <v>50</v>
      </c>
      <c r="B16" s="20"/>
      <c r="C16" s="4" t="s">
        <v>49</v>
      </c>
      <c r="D16" s="11">
        <f>D14*D15</f>
        <v>1453.4854848784985</v>
      </c>
    </row>
    <row r="17" spans="4:4">
      <c r="D17" s="12">
        <v>500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2016-10-19T17:45:02Z</dcterms:modified>
</cp:coreProperties>
</file>